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105" windowWidth="14040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<sst xmlns="http://schemas.openxmlformats.org/spreadsheetml/2006/main" count="37" uniqueCount="34">
  <si>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Client:</t>
  </si>
  <si>
    <t>Courtier:</t>
  </si>
  <si>
    <t>Paramètres</t>
  </si>
  <si>
    <t xml:space="preserve">                             </t>
  </si>
  <si>
    <t>Capital investi</t>
  </si>
  <si>
    <t>À COMPLÉTER</t>
  </si>
  <si>
    <t>Proportion (Fonds à revenu fixe)</t>
  </si>
  <si>
    <t>Proportion( Fonds ASTRA indiciel boursier)</t>
  </si>
  <si>
    <r>
      <t>Rendement (Fonds à revenu fixe)</t>
    </r>
    <r>
      <rPr>
        <vertAlign val="superscript"/>
        <sz val="10"/>
        <rFont val="Arial"/>
        <family val="2"/>
      </rPr>
      <t>(1)</t>
    </r>
  </si>
  <si>
    <t>Rendement estimé (Fonds indiciel ASTRA boursier)</t>
  </si>
  <si>
    <t>Capital minimum garanti à l'échéance de 10 ans</t>
  </si>
  <si>
    <t>Capital minimum garanti en $</t>
  </si>
  <si>
    <t>En % du capital investi</t>
  </si>
  <si>
    <t>Projections</t>
  </si>
  <si>
    <t>Anniversaire</t>
  </si>
  <si>
    <t>Valeurs</t>
  </si>
  <si>
    <r>
      <t>accumulées</t>
    </r>
    <r>
      <rPr>
        <b/>
        <vertAlign val="superscript"/>
        <sz val="10"/>
        <rFont val="Arial"/>
        <family val="2"/>
      </rPr>
      <t xml:space="preserve"> (2)</t>
    </r>
  </si>
  <si>
    <t>au décès</t>
  </si>
  <si>
    <r>
      <t xml:space="preserve">Taux de rendement annualisé du placement 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>:</t>
    </r>
  </si>
  <si>
    <t>(2) Les valeurs accumulées ne tiennent pas compte des charges au rachat.</t>
  </si>
  <si>
    <t>(3) En supposant que l'investisseur conserve le placement jusqu'à terme (10 ans) et que le rendement estimé</t>
  </si>
  <si>
    <t>Ces résultats sont basés sur des hypothèses et SSQ Groupe financier ne peut garantir leur justesse ni qu'elles se réaliseront dans le futur.</t>
  </si>
  <si>
    <t>SOUS RÉSERVE D’UNE GARANTIE APPLICABLE AU DÉCÈS OU À L’ÉCHÉANCE, TOUTE FRACTION</t>
  </si>
  <si>
    <t>DE LA PRIME OU TOUT MONTANT AFFECTÉ À UN FONDS DISTINCT SONT INVESTIS AUX RISQUES</t>
  </si>
  <si>
    <t>DU SOUSCRIPTEUR ET LEUR VALEUR PEUT AUGMENTER OU DIMINUER EN FONCTION DES</t>
  </si>
  <si>
    <t>FLUCTUATIONS DE LA VALEUR DE MARCHÉ DES ÉLÉMENTS D’ACTIF DU FONDS.</t>
  </si>
  <si>
    <t>Date :</t>
  </si>
  <si>
    <t>http://investissement.ssq.ca/astranet/fr/accueil/produits/tauxInterets/nonRachetable.html</t>
  </si>
  <si>
    <t>Pour vérifier les taux aller sur l'adresse ci-dessous :</t>
  </si>
  <si>
    <t>CIG BOURSIER ASTRA - Projections</t>
  </si>
  <si>
    <t xml:space="preserve">     du fonds se réalise.</t>
  </si>
  <si>
    <t xml:space="preserve">(1) Taux de rendement de la portion fixe du CIG boursier ASTRA, peut varier d'une projection à une autre. </t>
  </si>
  <si>
    <t>Monsieur Client</t>
  </si>
  <si>
    <t>Monsieur Courtier</t>
  </si>
</sst>
</file>

<file path=xl/styles.xml><?xml version="1.0" encoding="utf-8"?>
<styleSheet xmlns="http://schemas.openxmlformats.org/spreadsheetml/2006/main">
  <numFmts count="1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_-* #,##0\ _$_-;\-* #,##0\ _$_-;_-* &quot;-&quot;??\ _$_-;_-@_-"/>
    <numFmt numFmtId="165" formatCode="_-* #,##0\ &quot;$&quot;_-;\-* #,##0\ &quot;$&quot;_-;_-* &quot;-&quot;??\ &quot;$&quot;_-;_-@_-"/>
    <numFmt numFmtId="166" formatCode="_-* #,##0.00\ &quot;$&quot;_-;\-* #,##0.00\ &quot;$&quot;_-;_-* &quot;-&quot;??\ &quot;$&quot;_-;_-@_-"/>
    <numFmt numFmtId="167" formatCode="#,##0\ &quot;$&quot;"/>
  </numFmts>
  <fonts count="16">
    <font>
      <sz val="10"/>
      <name val="Comic Sans MS"/>
      <family val="0"/>
    </font>
    <font>
      <b/>
      <sz val="20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u val="single"/>
      <sz val="10"/>
      <name val="Comic Sans MS"/>
      <family val="4"/>
    </font>
    <font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64" fontId="5" fillId="0" borderId="0" xfId="15" applyNumberFormat="1" applyAlignment="1">
      <alignment horizontal="center"/>
    </xf>
    <xf numFmtId="0" fontId="7" fillId="0" borderId="0" xfId="0" applyFont="1" applyAlignment="1">
      <alignment horizontal="right"/>
    </xf>
    <xf numFmtId="165" fontId="7" fillId="0" borderId="0" xfId="17" applyNumberFormat="1" applyFont="1" applyAlignment="1" applyProtection="1">
      <alignment horizontal="center"/>
      <protection locked="0"/>
    </xf>
    <xf numFmtId="165" fontId="7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0" fontId="7" fillId="0" borderId="0" xfId="19" applyNumberFormat="1" applyFont="1" applyAlignment="1" applyProtection="1">
      <alignment horizontal="right"/>
      <protection locked="0"/>
    </xf>
    <xf numFmtId="44" fontId="5" fillId="0" borderId="0" xfId="17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65" fontId="5" fillId="0" borderId="0" xfId="17" applyNumberFormat="1" applyFont="1" applyFill="1" applyBorder="1" applyAlignment="1">
      <alignment horizontal="center"/>
    </xf>
    <xf numFmtId="10" fontId="5" fillId="0" borderId="0" xfId="17" applyNumberFormat="1" applyFont="1" applyFill="1" applyBorder="1" applyAlignment="1">
      <alignment horizontal="right"/>
    </xf>
    <xf numFmtId="44" fontId="4" fillId="2" borderId="0" xfId="17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4" fontId="9" fillId="3" borderId="4" xfId="17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4" fontId="9" fillId="3" borderId="7" xfId="17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5" fillId="0" borderId="6" xfId="17" applyNumberFormat="1" applyBorder="1" applyAlignment="1">
      <alignment horizontal="center"/>
    </xf>
    <xf numFmtId="165" fontId="5" fillId="0" borderId="7" xfId="17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5" fillId="0" borderId="10" xfId="17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0" fontId="9" fillId="0" borderId="0" xfId="17" applyNumberFormat="1" applyFont="1" applyBorder="1" applyAlignment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0" fontId="7" fillId="0" borderId="0" xfId="0" applyNumberFormat="1" applyFont="1" applyFill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C10" sqref="C10"/>
    </sheetView>
  </sheetViews>
  <sheetFormatPr defaultColWidth="11.00390625" defaultRowHeight="15"/>
  <cols>
    <col min="1" max="1" width="2.25390625" style="0" customWidth="1"/>
    <col min="2" max="2" width="12.125" style="8" customWidth="1"/>
    <col min="3" max="3" width="29.375" style="8" customWidth="1"/>
    <col min="4" max="4" width="27.625" style="8" customWidth="1"/>
    <col min="5" max="5" width="2.375" style="0" hidden="1" customWidth="1"/>
    <col min="6" max="6" width="1.00390625" style="0" customWidth="1"/>
    <col min="7" max="7" width="12.00390625" style="0" bestFit="1" customWidth="1"/>
  </cols>
  <sheetData>
    <row r="1" spans="1:5" ht="26.25">
      <c r="A1" s="55" t="s">
        <v>29</v>
      </c>
      <c r="B1" s="55"/>
      <c r="C1" s="55"/>
      <c r="D1" s="55"/>
      <c r="E1" s="55"/>
    </row>
    <row r="2" spans="1:5" ht="23.25" customHeight="1">
      <c r="A2" s="1"/>
      <c r="B2" s="1"/>
      <c r="C2" s="1"/>
      <c r="D2" s="1"/>
      <c r="E2" s="1"/>
    </row>
    <row r="3" spans="1:5" ht="16.5">
      <c r="A3" s="1"/>
      <c r="B3" s="1" t="s">
        <v>0</v>
      </c>
      <c r="C3" s="2" t="s">
        <v>32</v>
      </c>
      <c r="D3" s="1"/>
      <c r="E3" s="1"/>
    </row>
    <row r="4" spans="1:5" ht="16.5">
      <c r="A4" s="1"/>
      <c r="B4" s="1" t="s">
        <v>1</v>
      </c>
      <c r="C4" s="2" t="s">
        <v>33</v>
      </c>
      <c r="D4" s="1"/>
      <c r="E4" s="1"/>
    </row>
    <row r="5" spans="1:5" ht="8.25" customHeight="1">
      <c r="A5" s="1"/>
      <c r="B5" s="1"/>
      <c r="C5" s="3"/>
      <c r="D5" s="1"/>
      <c r="E5" s="1"/>
    </row>
    <row r="6" spans="1:4" ht="15">
      <c r="A6" s="4" t="s">
        <v>2</v>
      </c>
      <c r="B6" s="5"/>
      <c r="C6" s="6" t="s">
        <v>3</v>
      </c>
      <c r="D6" s="7"/>
    </row>
    <row r="7" ht="6.75" customHeight="1">
      <c r="F7" s="9"/>
    </row>
    <row r="8" spans="3:7" ht="14.25" customHeight="1">
      <c r="C8" s="10" t="s">
        <v>4</v>
      </c>
      <c r="D8" s="11">
        <v>50000</v>
      </c>
      <c r="E8" s="12"/>
      <c r="F8" s="12"/>
      <c r="G8" t="s">
        <v>5</v>
      </c>
    </row>
    <row r="9" spans="3:5" ht="14.25" customHeight="1">
      <c r="C9" s="13" t="s">
        <v>6</v>
      </c>
      <c r="D9" s="14">
        <v>0.6</v>
      </c>
      <c r="E9" s="8"/>
    </row>
    <row r="10" spans="3:8" ht="14.25" customHeight="1">
      <c r="C10" s="13" t="s">
        <v>7</v>
      </c>
      <c r="D10" s="14">
        <f>1-D9</f>
        <v>0.4</v>
      </c>
      <c r="E10" s="8"/>
      <c r="H10" s="52" t="s">
        <v>28</v>
      </c>
    </row>
    <row r="11" spans="3:8" ht="14.25" customHeight="1">
      <c r="C11" s="13" t="s">
        <v>8</v>
      </c>
      <c r="D11" s="51">
        <v>0.0395</v>
      </c>
      <c r="G11" t="s">
        <v>5</v>
      </c>
      <c r="H11" s="53" t="s">
        <v>27</v>
      </c>
    </row>
    <row r="12" spans="3:7" ht="14.25" customHeight="1">
      <c r="C12" s="10" t="s">
        <v>9</v>
      </c>
      <c r="D12" s="15">
        <v>0.075</v>
      </c>
      <c r="E12" s="8"/>
      <c r="G12" t="s">
        <v>5</v>
      </c>
    </row>
    <row r="13" spans="3:5" ht="15">
      <c r="C13" s="13"/>
      <c r="D13" s="16"/>
      <c r="E13" s="8"/>
    </row>
    <row r="14" spans="1:5" ht="15">
      <c r="A14" s="17" t="s">
        <v>10</v>
      </c>
      <c r="B14" s="5"/>
      <c r="C14" s="18"/>
      <c r="D14" s="19"/>
      <c r="E14" s="8"/>
    </row>
    <row r="15" spans="1:5" s="24" customFormat="1" ht="4.5" customHeight="1">
      <c r="A15" s="20"/>
      <c r="B15" s="21"/>
      <c r="C15" s="22"/>
      <c r="D15" s="23"/>
      <c r="E15" s="23"/>
    </row>
    <row r="16" spans="2:5" s="24" customFormat="1" ht="13.5" customHeight="1">
      <c r="B16" s="21"/>
      <c r="C16" s="25" t="s">
        <v>11</v>
      </c>
      <c r="D16" s="26">
        <f>(D9*(1+D11)^10+1-D9)*D8</f>
        <v>64194.29307607027</v>
      </c>
      <c r="E16" s="23"/>
    </row>
    <row r="17" spans="2:5" s="24" customFormat="1" ht="13.5" customHeight="1">
      <c r="B17" s="21"/>
      <c r="C17" s="25" t="s">
        <v>12</v>
      </c>
      <c r="D17" s="27">
        <f>D16/D8</f>
        <v>1.2838858615214055</v>
      </c>
      <c r="E17" s="23"/>
    </row>
    <row r="18" spans="3:5" ht="15">
      <c r="C18" s="13"/>
      <c r="D18" s="16"/>
      <c r="E18" s="8"/>
    </row>
    <row r="19" spans="1:4" ht="15">
      <c r="A19" s="4" t="s">
        <v>13</v>
      </c>
      <c r="B19" s="5"/>
      <c r="C19" s="28"/>
      <c r="D19" s="5"/>
    </row>
    <row r="20" ht="7.5" customHeight="1">
      <c r="C20" s="16"/>
    </row>
    <row r="21" spans="2:4" ht="15">
      <c r="B21" s="29" t="s">
        <v>14</v>
      </c>
      <c r="C21" s="30" t="s">
        <v>15</v>
      </c>
      <c r="D21" s="31" t="s">
        <v>15</v>
      </c>
    </row>
    <row r="22" spans="2:4" ht="15.75">
      <c r="B22" s="32"/>
      <c r="C22" s="33" t="s">
        <v>16</v>
      </c>
      <c r="D22" s="34" t="s">
        <v>17</v>
      </c>
    </row>
    <row r="23" spans="2:4" ht="13.5" customHeight="1">
      <c r="B23" s="35">
        <v>1</v>
      </c>
      <c r="C23" s="36">
        <f aca="true" t="shared" si="0" ref="C23:C31">$D$8*$D$9*(1+$D$11)^$B23+$D$8*(1-$D$9)*(1+$D$12)^$B23</f>
        <v>52685</v>
      </c>
      <c r="D23" s="37">
        <f aca="true" t="shared" si="1" ref="D23:D32">$D$8*$D$9*(1+$D$11)^$B23+MAX($D$8*(1-$D$9)*(1+$D$12)^$B23,$D$8*(1-$D$9))</f>
        <v>52685</v>
      </c>
    </row>
    <row r="24" spans="2:4" ht="13.5" customHeight="1">
      <c r="B24" s="35">
        <v>2</v>
      </c>
      <c r="C24" s="36">
        <f t="shared" si="0"/>
        <v>55529.3075</v>
      </c>
      <c r="D24" s="37">
        <f t="shared" si="1"/>
        <v>55529.3075</v>
      </c>
    </row>
    <row r="25" spans="2:4" ht="13.5" customHeight="1">
      <c r="B25" s="35">
        <v>3</v>
      </c>
      <c r="C25" s="36">
        <f t="shared" si="0"/>
        <v>58543.20889625001</v>
      </c>
      <c r="D25" s="37">
        <f t="shared" si="1"/>
        <v>58543.20889625001</v>
      </c>
    </row>
    <row r="26" spans="2:4" ht="13.5" customHeight="1">
      <c r="B26" s="35">
        <v>4</v>
      </c>
      <c r="C26" s="36">
        <f t="shared" si="0"/>
        <v>61737.69642890188</v>
      </c>
      <c r="D26" s="37">
        <f t="shared" si="1"/>
        <v>61737.69642890188</v>
      </c>
    </row>
    <row r="27" spans="2:4" ht="13.5" customHeight="1">
      <c r="B27" s="35">
        <v>5</v>
      </c>
      <c r="C27" s="36">
        <f t="shared" si="0"/>
        <v>65124.518527687265</v>
      </c>
      <c r="D27" s="37">
        <f t="shared" si="1"/>
        <v>65124.518527687265</v>
      </c>
    </row>
    <row r="28" spans="2:4" ht="13.5" customHeight="1">
      <c r="B28" s="35">
        <v>6</v>
      </c>
      <c r="C28" s="36">
        <f t="shared" si="0"/>
        <v>68716.23383111294</v>
      </c>
      <c r="D28" s="37">
        <f t="shared" si="1"/>
        <v>68716.23383111294</v>
      </c>
    </row>
    <row r="29" spans="2:4" ht="13.5" customHeight="1">
      <c r="B29" s="35">
        <v>7</v>
      </c>
      <c r="C29" s="36">
        <f t="shared" si="0"/>
        <v>72526.26915064259</v>
      </c>
      <c r="D29" s="37">
        <f t="shared" si="1"/>
        <v>72526.26915064259</v>
      </c>
    </row>
    <row r="30" spans="2:4" ht="13.5" customHeight="1">
      <c r="B30" s="35">
        <v>8</v>
      </c>
      <c r="C30" s="36">
        <f t="shared" si="0"/>
        <v>76568.98167153371</v>
      </c>
      <c r="D30" s="37">
        <f t="shared" si="1"/>
        <v>76568.98167153371</v>
      </c>
    </row>
    <row r="31" spans="2:4" ht="13.5" customHeight="1">
      <c r="B31" s="35">
        <v>9</v>
      </c>
      <c r="C31" s="36">
        <f t="shared" si="0"/>
        <v>80859.72570370809</v>
      </c>
      <c r="D31" s="37">
        <f t="shared" si="1"/>
        <v>80859.72570370809</v>
      </c>
    </row>
    <row r="32" spans="2:4" ht="13.5" customHeight="1">
      <c r="B32" s="35">
        <v>10</v>
      </c>
      <c r="C32" s="36">
        <f>MAX($D$16,$D$8*$D$9*(1+$D$11)^$B32+$D$8*(1-$D$9)*(1+$D$12)^$B32)</f>
        <v>85414.92431936451</v>
      </c>
      <c r="D32" s="37">
        <f t="shared" si="1"/>
        <v>85414.92431936451</v>
      </c>
    </row>
    <row r="33" spans="2:4" ht="5.25" customHeight="1">
      <c r="B33" s="38"/>
      <c r="C33" s="39"/>
      <c r="D33" s="40"/>
    </row>
    <row r="34" ht="7.5" customHeight="1"/>
    <row r="35" spans="2:4" ht="19.5" customHeight="1">
      <c r="B35" s="41" t="s">
        <v>18</v>
      </c>
      <c r="C35" s="42"/>
      <c r="D35" s="43">
        <f>(C32/D8)^(1/10)-1</f>
        <v>0.055009512836064145</v>
      </c>
    </row>
    <row r="36" spans="2:4" ht="5.25" customHeight="1">
      <c r="B36" s="41"/>
      <c r="C36" s="42"/>
      <c r="D36" s="43"/>
    </row>
    <row r="37" ht="19.5" customHeight="1">
      <c r="B37" s="44" t="s">
        <v>31</v>
      </c>
    </row>
    <row r="38" ht="12.75" customHeight="1">
      <c r="B38" s="45" t="s">
        <v>19</v>
      </c>
    </row>
    <row r="39" ht="12.75" customHeight="1">
      <c r="B39" s="46" t="s">
        <v>20</v>
      </c>
    </row>
    <row r="40" ht="15">
      <c r="B40" s="47" t="s">
        <v>30</v>
      </c>
    </row>
    <row r="41" ht="10.5" customHeight="1">
      <c r="B41" s="47"/>
    </row>
    <row r="43" spans="1:5" s="46" customFormat="1" ht="11.25">
      <c r="A43" s="56" t="s">
        <v>21</v>
      </c>
      <c r="B43" s="56"/>
      <c r="C43" s="56"/>
      <c r="D43" s="56"/>
      <c r="E43" s="56"/>
    </row>
    <row r="44" spans="2:4" ht="15">
      <c r="B44" s="54" t="s">
        <v>22</v>
      </c>
      <c r="C44" s="54"/>
      <c r="D44" s="54"/>
    </row>
    <row r="45" spans="2:4" ht="15">
      <c r="B45" s="54" t="s">
        <v>23</v>
      </c>
      <c r="C45" s="54"/>
      <c r="D45" s="54"/>
    </row>
    <row r="46" spans="2:4" ht="15">
      <c r="B46" s="54" t="s">
        <v>24</v>
      </c>
      <c r="C46" s="54"/>
      <c r="D46" s="54"/>
    </row>
    <row r="47" spans="2:4" ht="15" hidden="1">
      <c r="B47" s="54" t="s">
        <v>25</v>
      </c>
      <c r="C47" s="54"/>
      <c r="D47" s="54"/>
    </row>
    <row r="48" ht="15" hidden="1"/>
    <row r="49" spans="2:3" ht="21" customHeight="1" hidden="1">
      <c r="B49" s="48">
        <v>5000</v>
      </c>
      <c r="C49" s="49">
        <v>0.038</v>
      </c>
    </row>
    <row r="50" spans="2:3" ht="21" customHeight="1" hidden="1">
      <c r="B50" s="48">
        <v>10000</v>
      </c>
      <c r="C50" s="49">
        <v>0.04</v>
      </c>
    </row>
    <row r="51" spans="2:3" ht="21" customHeight="1" hidden="1">
      <c r="B51" s="48">
        <v>25000</v>
      </c>
      <c r="C51" s="49">
        <v>0.04</v>
      </c>
    </row>
    <row r="52" spans="2:3" ht="21" customHeight="1" hidden="1">
      <c r="B52" s="48">
        <v>50000</v>
      </c>
      <c r="C52" s="49">
        <v>0.041</v>
      </c>
    </row>
    <row r="53" spans="2:3" ht="21" customHeight="1" hidden="1">
      <c r="B53" s="48">
        <v>100000</v>
      </c>
      <c r="C53" s="49">
        <v>0.042</v>
      </c>
    </row>
    <row r="54" spans="2:3" ht="21" customHeight="1" hidden="1">
      <c r="B54" s="8" t="s">
        <v>26</v>
      </c>
      <c r="C54" s="50">
        <v>38470</v>
      </c>
    </row>
    <row r="55" ht="15" hidden="1"/>
    <row r="56" ht="15" hidden="1"/>
  </sheetData>
  <sheetProtection sheet="1" objects="1" scenarios="1"/>
  <mergeCells count="6">
    <mergeCell ref="B45:D45"/>
    <mergeCell ref="B46:D46"/>
    <mergeCell ref="B47:D47"/>
    <mergeCell ref="A1:E1"/>
    <mergeCell ref="A43:E43"/>
    <mergeCell ref="B44:D44"/>
  </mergeCells>
  <printOptions/>
  <pageMargins left="1.02" right="0.47" top="0.41" bottom="0.53" header="0.28" footer="0.4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Cloutier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ldeziel</dc:creator>
  <cp:keywords/>
  <dc:description/>
  <cp:lastModifiedBy>ldeziel</cp:lastModifiedBy>
  <cp:lastPrinted>2006-01-24T23:18:56Z</cp:lastPrinted>
  <dcterms:created xsi:type="dcterms:W3CDTF">2005-05-02T15:20:50Z</dcterms:created>
  <dcterms:modified xsi:type="dcterms:W3CDTF">2006-06-27T18:52:23Z</dcterms:modified>
  <cp:category/>
  <cp:version/>
  <cp:contentType/>
  <cp:contentStatus/>
</cp:coreProperties>
</file>